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13_ncr:1_{288DDEA2-5963-4556-BD72-DB9EAFF8C1DD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Sheet1" sheetId="1" r:id="rId1"/>
  </sheets>
  <definedNames>
    <definedName name="_xlnm.Print_Area" localSheetId="0">Sheet1!$A$1:$N$39</definedName>
    <definedName name="TABLE" localSheetId="0">Sheet1!$I$9:$I$34</definedName>
    <definedName name="TABLE_2" localSheetId="0">Sheet1!#REF!</definedName>
    <definedName name="TABLE_3" localSheetId="0">Sheet1!$J$9:$K$34</definedName>
    <definedName name="TABLE_4" localSheetId="0">Sheet1!#REF!</definedName>
    <definedName name="TABLE_5" localSheetId="0">Sheet1!$B$9:$B$34</definedName>
    <definedName name="TABLE_6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7" i="1"/>
  <c r="N20" i="1"/>
  <c r="N21" i="1"/>
  <c r="N22" i="1"/>
  <c r="N24" i="1"/>
  <c r="N25" i="1"/>
  <c r="N26" i="1"/>
  <c r="N27" i="1"/>
  <c r="N29" i="1"/>
  <c r="N30" i="1"/>
  <c r="N31" i="1"/>
  <c r="N34" i="1"/>
  <c r="N35" i="1"/>
  <c r="N36" i="1"/>
  <c r="G32" i="1"/>
</calcChain>
</file>

<file path=xl/sharedStrings.xml><?xml version="1.0" encoding="utf-8"?>
<sst xmlns="http://schemas.openxmlformats.org/spreadsheetml/2006/main" count="44" uniqueCount="44">
  <si>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</si>
  <si>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</si>
  <si>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</si>
  <si>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</si>
  <si>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</si>
  <si>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</si>
  <si>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</si>
  <si>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</si>
  <si>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</si>
  <si>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</si>
  <si>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</si>
  <si>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</si>
  <si>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Monetary Determinations</t>
  </si>
  <si>
    <t>Monetary Ineligible</t>
  </si>
  <si>
    <t>Weeks Claimed</t>
  </si>
  <si>
    <t>Number of Payments</t>
  </si>
  <si>
    <t>Average Payment</t>
  </si>
  <si>
    <t>Partial Payments</t>
  </si>
  <si>
    <t>First Payments</t>
  </si>
  <si>
    <t>Final Payments</t>
  </si>
  <si>
    <t>Workshare Initial Claims</t>
  </si>
  <si>
    <t>Workshare Equivalency</t>
  </si>
  <si>
    <t>Total</t>
  </si>
  <si>
    <t>Rhode Island Department of Labor and Training</t>
  </si>
  <si>
    <t>Claims Summary</t>
  </si>
  <si>
    <t>Unemployment Insurance</t>
  </si>
  <si>
    <t>Amount of Payments (million)</t>
  </si>
  <si>
    <t>Average Duration (12 mos)</t>
  </si>
  <si>
    <t>Exhaustion Ratio (12 mos)</t>
  </si>
  <si>
    <t>Workshare Weeks Claimed</t>
  </si>
  <si>
    <t>Workshare Weeks Claimed Equivalency</t>
  </si>
  <si>
    <t>PUA Weeks Claimed</t>
  </si>
  <si>
    <t>PEUC Initial Claims</t>
  </si>
  <si>
    <t>PEUC Number of Payments</t>
  </si>
  <si>
    <t>PEUC Amount of Payments (million)</t>
  </si>
  <si>
    <t>PEUC Weeks Claimed</t>
  </si>
  <si>
    <t>EB Initial Claims</t>
  </si>
  <si>
    <t>EB Weeks Claimed</t>
  </si>
  <si>
    <t>EB Number of Payments</t>
  </si>
  <si>
    <t>Initial Claims Processed</t>
  </si>
  <si>
    <t>PUA Initial Claims Processed</t>
  </si>
  <si>
    <t>EB Amount of Payments (thousands)</t>
  </si>
  <si>
    <t>PUA Claims Verified</t>
  </si>
  <si>
    <t>Initial Claims Verified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</si>
</sst>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"/>
    <numFmt numFmtId="167" formatCode="&quot;$&quot;#,##0.0_);[Red]\(&quot;$&quot;#,##0.0\)"/>
    <numFmt numFmtId="168" formatCode="0.0"/>
    <numFmt numFmtId="169" formatCode="\$#,##0"/>
    <numFmt numFmtId="170" formatCode="\$0"/>
  </numFmts>
  <fonts count="9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8"/>
      <color rgb="FF000000"/>
      <name val="Times New Roman"/>
      <family val="2"/>
    </font>
    <font>
      <sz val="8"/>
      <name val="Times New Roman"/>
      <family val="2"/>
    </font>
    <font>
      <sz val="6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3" fontId="2" fillId="0" borderId="0" xfId="0" applyNumberFormat="1" applyFont="1"/>
    <xf numFmtId="168" fontId="4" fillId="0" borderId="0" xfId="0" applyNumberFormat="1" applyFont="1"/>
    <xf numFmtId="0" fontId="5" fillId="0" borderId="0" xfId="0" applyFont="1" applyBorder="1"/>
    <xf numFmtId="3" fontId="5" fillId="0" borderId="0" xfId="0" applyNumberFormat="1" applyFont="1" applyAlignment="1">
      <alignment wrapText="1"/>
    </xf>
    <xf numFmtId="3" fontId="5" fillId="0" borderId="0" xfId="1" applyNumberFormat="1" applyFont="1" applyBorder="1"/>
    <xf numFmtId="3" fontId="5" fillId="0" borderId="0" xfId="0" quotePrefix="1" applyNumberFormat="1" applyFont="1" applyAlignment="1">
      <alignment horizontal="right" wrapText="1"/>
    </xf>
    <xf numFmtId="167" fontId="5" fillId="0" borderId="0" xfId="0" applyNumberFormat="1" applyFont="1" applyAlignment="1">
      <alignment wrapText="1"/>
    </xf>
    <xf numFmtId="166" fontId="5" fillId="0" borderId="0" xfId="2" applyNumberFormat="1" applyFont="1" applyBorder="1"/>
    <xf numFmtId="6" fontId="5" fillId="0" borderId="0" xfId="0" applyNumberFormat="1" applyFont="1" applyAlignment="1">
      <alignment wrapText="1"/>
    </xf>
    <xf numFmtId="164" fontId="5" fillId="0" borderId="0" xfId="2" applyNumberFormat="1" applyFont="1" applyBorder="1"/>
    <xf numFmtId="168" fontId="5" fillId="0" borderId="0" xfId="0" applyNumberFormat="1" applyFont="1" applyAlignment="1">
      <alignment wrapText="1"/>
    </xf>
    <xf numFmtId="165" fontId="5" fillId="0" borderId="0" xfId="1" applyNumberFormat="1" applyFont="1" applyBorder="1"/>
    <xf numFmtId="3" fontId="5" fillId="0" borderId="0" xfId="0" quotePrefix="1" applyNumberFormat="1" applyFont="1" applyFill="1" applyAlignment="1">
      <alignment horizontal="right" wrapText="1"/>
    </xf>
    <xf numFmtId="3" fontId="5" fillId="0" borderId="0" xfId="0" applyNumberFormat="1" applyFont="1" applyFill="1" applyAlignment="1">
      <alignment wrapText="1"/>
    </xf>
    <xf numFmtId="3" fontId="5" fillId="0" borderId="0" xfId="1" applyNumberFormat="1" applyFont="1" applyFill="1" applyBorder="1"/>
    <xf numFmtId="0" fontId="5" fillId="0" borderId="0" xfId="0" applyFont="1"/>
    <xf numFmtId="168" fontId="2" fillId="0" borderId="0" xfId="0" applyNumberFormat="1" applyFont="1"/>
    <xf numFmtId="1" fontId="2" fillId="0" borderId="0" xfId="0" applyNumberFormat="1" applyFont="1"/>
    <xf numFmtId="3" fontId="6" fillId="0" borderId="0" xfId="0" applyNumberFormat="1" applyFont="1" applyAlignment="1">
      <alignment horizontal="right" vertical="top" indent="1" shrinkToFit="1"/>
    </xf>
    <xf numFmtId="169" fontId="6" fillId="0" borderId="0" xfId="0" applyNumberFormat="1" applyFont="1" applyAlignment="1">
      <alignment horizontal="right" vertical="top" indent="1" shrinkToFit="1"/>
    </xf>
    <xf numFmtId="170" fontId="6" fillId="0" borderId="0" xfId="0" applyNumberFormat="1" applyFont="1" applyAlignment="1">
      <alignment horizontal="right" vertical="top" indent="1" shrinkToFit="1"/>
    </xf>
    <xf numFmtId="168" fontId="6" fillId="0" borderId="0" xfId="0" applyNumberFormat="1" applyFont="1" applyAlignment="1">
      <alignment horizontal="right" vertical="top" indent="1" shrinkToFit="1"/>
    </xf>
    <xf numFmtId="3" fontId="7" fillId="0" borderId="0" xfId="0" applyNumberFormat="1" applyFont="1" applyAlignment="1">
      <alignment horizontal="right" vertical="top" indent="1" shrinkToFit="1"/>
    </xf>
    <xf numFmtId="166" fontId="5" fillId="0" borderId="0" xfId="0" quotePrefix="1" applyNumberFormat="1" applyFont="1" applyFill="1" applyAlignment="1">
      <alignment horizontal="right" wrapText="1"/>
    </xf>
    <xf numFmtId="166" fontId="5" fillId="0" borderId="0" xfId="2" applyNumberFormat="1" applyFont="1" applyBorder="1" applyAlignment="1">
      <alignment horizontal="right"/>
    </xf>
    <xf numFmtId="14" fontId="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top" shrinkToFi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GridLines="0" tabSelected="1" workbookViewId="0">
      <selection activeCell="A7" sqref="A7"/>
    </sheetView>
  </sheetViews>
  <sheetFormatPr defaultRowHeight="12.75" x14ac:dyDescent="0.2"/>
  <cols>
    <col min="1" max="1" width="34.28515625" style="1" bestFit="1" customWidth="1"/>
    <col min="2" max="2" width="9.5703125" style="1" bestFit="1" customWidth="1"/>
    <col min="3" max="3" width="10.7109375" style="1" bestFit="1" customWidth="1"/>
    <col min="4" max="4" width="8.140625" style="1" bestFit="1" customWidth="1"/>
    <col min="5" max="5" width="7.5703125" style="1" bestFit="1" customWidth="1"/>
    <col min="6" max="7" width="8.85546875" style="1" customWidth="1"/>
    <col min="8" max="8" width="8.140625" style="1" customWidth="1"/>
    <col min="9" max="9" width="8.5703125" style="1" bestFit="1" customWidth="1"/>
    <col min="10" max="10" width="12.7109375" style="1" bestFit="1" customWidth="1"/>
    <col min="11" max="11" width="9.5703125" style="1" bestFit="1" customWidth="1"/>
    <col min="12" max="12" width="12" style="1" bestFit="1" customWidth="1"/>
    <col min="13" max="13" width="11.85546875" style="1" bestFit="1" customWidth="1"/>
    <col min="14" max="14" width="10.85546875" style="2" customWidth="1"/>
    <col min="15" max="15" width="9.85546875" style="1" bestFit="1" customWidth="1"/>
    <col min="16" max="16384" width="9.140625" style="1"/>
  </cols>
  <sheetData>
    <row r="1" spans="1:15" s="6" customFormat="1" ht="14.25" x14ac:dyDescent="0.2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s="6" customFormat="1" ht="14.25" x14ac:dyDescent="0.2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8"/>
    </row>
    <row r="3" spans="1:15" s="6" customFormat="1" ht="14.25" x14ac:dyDescent="0.2">
      <c r="A3" s="33">
        <v>2021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5" s="6" customFormat="1" ht="14.2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s="6" customFormat="1" ht="14.25" x14ac:dyDescent="0.2">
      <c r="A5" s="33" t="s">
        <v>25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7" spans="1:15" s="2" customFormat="1" x14ac:dyDescent="0.2">
      <c r="A7" s="1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22</v>
      </c>
    </row>
    <row r="8" spans="1:15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x14ac:dyDescent="0.2">
      <c r="A9" s="9" t="s">
        <v>39</v>
      </c>
      <c r="B9" s="10">
        <v>47417</v>
      </c>
      <c r="C9" s="10">
        <v>43313</v>
      </c>
      <c r="D9" s="10">
        <v>20745</v>
      </c>
      <c r="E9" s="11">
        <v>28550</v>
      </c>
      <c r="F9" s="11">
        <v>38323</v>
      </c>
      <c r="G9" s="11">
        <v>37355</v>
      </c>
      <c r="H9" s="11">
        <v>43103</v>
      </c>
      <c r="I9" s="11">
        <v>17074</v>
      </c>
      <c r="J9" s="11">
        <v>13295</v>
      </c>
      <c r="K9" s="11">
        <v>7188</v>
      </c>
      <c r="L9" s="11">
        <v>3618</v>
      </c>
      <c r="M9" s="11">
        <v>6699</v>
      </c>
      <c r="N9" s="11">
        <v>306680</v>
      </c>
      <c r="O9" s="25"/>
    </row>
    <row r="10" spans="1:15" x14ac:dyDescent="0.2">
      <c r="A10" s="9" t="s">
        <v>43</v>
      </c>
      <c r="B10" s="10">
        <v>7007</v>
      </c>
      <c r="C10" s="10">
        <v>5735</v>
      </c>
      <c r="D10" s="10">
        <v>5466</v>
      </c>
      <c r="E10" s="11">
        <v>6061</v>
      </c>
      <c r="F10" s="11">
        <v>4329</v>
      </c>
      <c r="G10" s="11">
        <v>3656</v>
      </c>
      <c r="H10" s="11">
        <v>2721</v>
      </c>
      <c r="I10" s="11">
        <v>2988</v>
      </c>
      <c r="J10" s="21">
        <v>2481</v>
      </c>
      <c r="K10" s="11">
        <v>2428</v>
      </c>
      <c r="L10" s="11">
        <v>2251</v>
      </c>
      <c r="M10" s="11">
        <v>4384</v>
      </c>
      <c r="N10" s="11">
        <v>49507</v>
      </c>
      <c r="O10" s="25"/>
    </row>
    <row r="11" spans="1:15" x14ac:dyDescent="0.2">
      <c r="A11" s="9" t="s">
        <v>12</v>
      </c>
      <c r="B11" s="10">
        <v>33129</v>
      </c>
      <c r="C11" s="10">
        <v>39887</v>
      </c>
      <c r="D11" s="10">
        <v>20792</v>
      </c>
      <c r="E11" s="11">
        <v>27672</v>
      </c>
      <c r="F11" s="11">
        <v>38692</v>
      </c>
      <c r="G11" s="11">
        <v>36819</v>
      </c>
      <c r="H11" s="11">
        <v>42160</v>
      </c>
      <c r="I11" s="11">
        <v>16386</v>
      </c>
      <c r="J11" s="11">
        <v>12969</v>
      </c>
      <c r="K11" s="11">
        <v>6314</v>
      </c>
      <c r="L11" s="11">
        <v>3272</v>
      </c>
      <c r="M11" s="11">
        <v>4268</v>
      </c>
      <c r="N11" s="11">
        <f t="shared" ref="N11:N36" si="0">SUM(B11:M11)</f>
        <v>282360</v>
      </c>
      <c r="O11" s="25"/>
    </row>
    <row r="12" spans="1:15" x14ac:dyDescent="0.2">
      <c r="A12" s="9" t="s">
        <v>13</v>
      </c>
      <c r="B12" s="10">
        <v>13832</v>
      </c>
      <c r="C12" s="10">
        <v>16099</v>
      </c>
      <c r="D12" s="10">
        <v>6256</v>
      </c>
      <c r="E12" s="11">
        <v>7892</v>
      </c>
      <c r="F12" s="11">
        <v>12561</v>
      </c>
      <c r="G12" s="11">
        <v>14213</v>
      </c>
      <c r="H12" s="11">
        <v>34051</v>
      </c>
      <c r="I12" s="11">
        <v>9831</v>
      </c>
      <c r="J12" s="11">
        <v>8041</v>
      </c>
      <c r="K12" s="11">
        <v>2801</v>
      </c>
      <c r="L12" s="11">
        <v>1026</v>
      </c>
      <c r="M12" s="11">
        <v>531</v>
      </c>
      <c r="N12" s="11">
        <f t="shared" si="0"/>
        <v>127134</v>
      </c>
      <c r="O12" s="25"/>
    </row>
    <row r="13" spans="1:15" x14ac:dyDescent="0.2">
      <c r="A13" s="9" t="s">
        <v>14</v>
      </c>
      <c r="B13" s="10">
        <v>96433</v>
      </c>
      <c r="C13" s="10">
        <v>101306</v>
      </c>
      <c r="D13" s="10">
        <v>92190</v>
      </c>
      <c r="E13" s="11">
        <v>75062</v>
      </c>
      <c r="F13" s="11">
        <v>94542</v>
      </c>
      <c r="G13" s="11">
        <v>86769</v>
      </c>
      <c r="H13" s="11">
        <v>65421</v>
      </c>
      <c r="I13" s="11">
        <v>64239</v>
      </c>
      <c r="J13" s="11">
        <v>41572</v>
      </c>
      <c r="K13" s="11">
        <v>33868</v>
      </c>
      <c r="L13" s="11">
        <v>36010</v>
      </c>
      <c r="M13" s="11">
        <v>32305</v>
      </c>
      <c r="N13" s="11">
        <f t="shared" si="0"/>
        <v>819717</v>
      </c>
      <c r="O13" s="25"/>
    </row>
    <row r="14" spans="1:15" x14ac:dyDescent="0.2">
      <c r="A14" s="9" t="s">
        <v>15</v>
      </c>
      <c r="B14" s="10">
        <v>79581</v>
      </c>
      <c r="C14" s="10">
        <v>78071</v>
      </c>
      <c r="D14" s="10">
        <v>76672</v>
      </c>
      <c r="E14" s="11">
        <v>63228</v>
      </c>
      <c r="F14" s="11">
        <v>66794</v>
      </c>
      <c r="G14" s="11">
        <v>85713</v>
      </c>
      <c r="H14" s="11">
        <v>50397</v>
      </c>
      <c r="I14" s="11">
        <v>52517</v>
      </c>
      <c r="J14" s="11">
        <v>32862</v>
      </c>
      <c r="K14" s="11">
        <v>25629</v>
      </c>
      <c r="L14" s="11">
        <v>28211</v>
      </c>
      <c r="M14" s="11">
        <v>25737</v>
      </c>
      <c r="N14" s="11">
        <f t="shared" si="0"/>
        <v>665412</v>
      </c>
      <c r="O14" s="25"/>
    </row>
    <row r="15" spans="1:15" x14ac:dyDescent="0.2">
      <c r="A15" s="9" t="s">
        <v>26</v>
      </c>
      <c r="B15" s="13">
        <v>29.9</v>
      </c>
      <c r="C15" s="13">
        <v>29.6</v>
      </c>
      <c r="D15" s="13">
        <v>28.4</v>
      </c>
      <c r="E15" s="14">
        <v>22.8</v>
      </c>
      <c r="F15" s="14">
        <v>24.6</v>
      </c>
      <c r="G15" s="14">
        <v>32.700000000000003</v>
      </c>
      <c r="H15" s="14">
        <v>17.5</v>
      </c>
      <c r="I15" s="14">
        <v>18.2</v>
      </c>
      <c r="J15" s="14">
        <v>12.1</v>
      </c>
      <c r="K15" s="14">
        <v>9.8000000000000007</v>
      </c>
      <c r="L15" s="14">
        <v>10.8</v>
      </c>
      <c r="M15" s="14">
        <v>10</v>
      </c>
      <c r="N15" s="14">
        <v>246.3</v>
      </c>
      <c r="O15" s="26"/>
    </row>
    <row r="16" spans="1:15" x14ac:dyDescent="0.2">
      <c r="A16" s="9" t="s">
        <v>16</v>
      </c>
      <c r="B16" s="15">
        <v>376</v>
      </c>
      <c r="C16" s="15">
        <v>379</v>
      </c>
      <c r="D16" s="15">
        <v>372</v>
      </c>
      <c r="E16" s="16">
        <v>361.0210982476118</v>
      </c>
      <c r="F16" s="16">
        <v>368</v>
      </c>
      <c r="G16" s="16">
        <v>382</v>
      </c>
      <c r="H16" s="16">
        <v>346</v>
      </c>
      <c r="I16" s="16">
        <v>346.61471523506674</v>
      </c>
      <c r="J16" s="16">
        <v>367.05465279045706</v>
      </c>
      <c r="K16" s="16">
        <v>381.55655702524484</v>
      </c>
      <c r="L16" s="16">
        <v>382.54251887561588</v>
      </c>
      <c r="M16" s="16">
        <v>389.9349185996814</v>
      </c>
      <c r="N16" s="16">
        <v>370</v>
      </c>
      <c r="O16" s="27"/>
    </row>
    <row r="17" spans="1:16" x14ac:dyDescent="0.2">
      <c r="A17" s="9" t="s">
        <v>17</v>
      </c>
      <c r="B17" s="10">
        <v>7983</v>
      </c>
      <c r="C17" s="10">
        <v>7460</v>
      </c>
      <c r="D17" s="10">
        <v>7172</v>
      </c>
      <c r="E17" s="11">
        <v>6522</v>
      </c>
      <c r="F17" s="11">
        <v>6696</v>
      </c>
      <c r="G17" s="11">
        <v>8780</v>
      </c>
      <c r="H17" s="11">
        <v>6762</v>
      </c>
      <c r="I17" s="11">
        <v>6606</v>
      </c>
      <c r="J17" s="11">
        <v>4603</v>
      </c>
      <c r="K17" s="11">
        <v>3201</v>
      </c>
      <c r="L17" s="11">
        <v>3453</v>
      </c>
      <c r="M17" s="11">
        <v>2764</v>
      </c>
      <c r="N17" s="11">
        <f t="shared" si="0"/>
        <v>72002</v>
      </c>
      <c r="O17" s="25"/>
    </row>
    <row r="18" spans="1:16" x14ac:dyDescent="0.2">
      <c r="A18" s="9" t="s">
        <v>27</v>
      </c>
      <c r="B18" s="17">
        <v>13.5</v>
      </c>
      <c r="C18" s="17">
        <v>13</v>
      </c>
      <c r="D18" s="17">
        <v>14.9</v>
      </c>
      <c r="E18" s="18">
        <v>19.340817184820938</v>
      </c>
      <c r="F18" s="18">
        <v>16.399999999999999</v>
      </c>
      <c r="G18" s="18">
        <v>13.1</v>
      </c>
      <c r="H18" s="18">
        <v>11.3</v>
      </c>
      <c r="I18" s="18">
        <v>9.6999999999999993</v>
      </c>
      <c r="J18" s="18">
        <v>8.6641212986870304</v>
      </c>
      <c r="K18" s="18">
        <v>8.2936786410470624</v>
      </c>
      <c r="L18" s="18">
        <v>8.2535322550659966</v>
      </c>
      <c r="M18" s="18">
        <v>8.3011265110592696</v>
      </c>
      <c r="N18" s="18">
        <v>11.3</v>
      </c>
      <c r="O18" s="28"/>
    </row>
    <row r="19" spans="1:16" x14ac:dyDescent="0.2">
      <c r="A19" s="9" t="s">
        <v>28</v>
      </c>
      <c r="B19" s="17">
        <v>33.200000000000003</v>
      </c>
      <c r="C19" s="17">
        <v>33.299999999999997</v>
      </c>
      <c r="D19" s="17">
        <v>33.9</v>
      </c>
      <c r="E19" s="18">
        <v>33.658961356368771</v>
      </c>
      <c r="F19" s="18">
        <v>32.700000000000003</v>
      </c>
      <c r="G19" s="18">
        <v>31.3</v>
      </c>
      <c r="H19" s="18">
        <v>28.5</v>
      </c>
      <c r="I19" s="18">
        <v>24.6</v>
      </c>
      <c r="J19" s="18">
        <v>19.173755428735507</v>
      </c>
      <c r="K19" s="18">
        <v>21.7117962321935</v>
      </c>
      <c r="L19" s="18">
        <v>18.891245599112825</v>
      </c>
      <c r="M19" s="18">
        <v>15.81020332412257</v>
      </c>
      <c r="N19" s="18">
        <v>28.5</v>
      </c>
      <c r="O19" s="28"/>
    </row>
    <row r="20" spans="1:16" x14ac:dyDescent="0.2">
      <c r="A20" s="9" t="s">
        <v>18</v>
      </c>
      <c r="B20" s="10">
        <v>13429</v>
      </c>
      <c r="C20" s="10">
        <v>11212</v>
      </c>
      <c r="D20" s="10">
        <v>7889</v>
      </c>
      <c r="E20" s="11">
        <v>10792</v>
      </c>
      <c r="F20" s="11">
        <v>12368</v>
      </c>
      <c r="G20" s="11">
        <v>11141</v>
      </c>
      <c r="H20" s="11">
        <v>4297</v>
      </c>
      <c r="I20" s="11">
        <v>2847</v>
      </c>
      <c r="J20" s="11">
        <v>1519</v>
      </c>
      <c r="K20" s="11">
        <v>1308</v>
      </c>
      <c r="L20" s="11">
        <v>1412</v>
      </c>
      <c r="M20" s="11">
        <v>1945</v>
      </c>
      <c r="N20" s="11">
        <f t="shared" si="0"/>
        <v>80159</v>
      </c>
      <c r="O20" s="25"/>
    </row>
    <row r="21" spans="1:16" x14ac:dyDescent="0.2">
      <c r="A21" s="9" t="s">
        <v>19</v>
      </c>
      <c r="B21" s="10">
        <v>2439</v>
      </c>
      <c r="C21" s="10">
        <v>1912</v>
      </c>
      <c r="D21" s="10">
        <v>1925</v>
      </c>
      <c r="E21" s="11">
        <v>1113</v>
      </c>
      <c r="F21" s="11">
        <v>1030</v>
      </c>
      <c r="G21" s="11">
        <v>1114</v>
      </c>
      <c r="H21" s="11">
        <v>970</v>
      </c>
      <c r="I21" s="11">
        <v>1297</v>
      </c>
      <c r="J21" s="11">
        <v>1102</v>
      </c>
      <c r="K21" s="11">
        <v>881</v>
      </c>
      <c r="L21" s="11">
        <v>918</v>
      </c>
      <c r="M21" s="11">
        <v>633</v>
      </c>
      <c r="N21" s="11">
        <f t="shared" si="0"/>
        <v>15334</v>
      </c>
      <c r="O21" s="34"/>
      <c r="P21" s="34"/>
    </row>
    <row r="22" spans="1:16" x14ac:dyDescent="0.2">
      <c r="A22" s="9" t="s">
        <v>40</v>
      </c>
      <c r="B22" s="12">
        <v>19431</v>
      </c>
      <c r="C22" s="12">
        <v>17268</v>
      </c>
      <c r="D22" s="12">
        <v>10607</v>
      </c>
      <c r="E22" s="11">
        <v>9238</v>
      </c>
      <c r="F22" s="11">
        <v>5755</v>
      </c>
      <c r="G22" s="11">
        <v>5877</v>
      </c>
      <c r="H22" s="11">
        <v>13529</v>
      </c>
      <c r="I22" s="11">
        <v>19301</v>
      </c>
      <c r="J22" s="11">
        <v>13529</v>
      </c>
      <c r="K22" s="11">
        <v>74</v>
      </c>
      <c r="L22" s="11">
        <v>52</v>
      </c>
      <c r="M22" s="11">
        <v>44</v>
      </c>
      <c r="N22" s="11">
        <f t="shared" si="0"/>
        <v>114705</v>
      </c>
      <c r="O22" s="29"/>
    </row>
    <row r="23" spans="1:16" x14ac:dyDescent="0.2">
      <c r="A23" s="9" t="s">
        <v>42</v>
      </c>
      <c r="B23" s="12">
        <v>3303</v>
      </c>
      <c r="C23" s="12">
        <v>2659</v>
      </c>
      <c r="D23" s="12">
        <v>3065</v>
      </c>
      <c r="E23" s="11">
        <v>2947</v>
      </c>
      <c r="F23" s="11">
        <v>1324</v>
      </c>
      <c r="G23" s="11">
        <v>611</v>
      </c>
      <c r="H23" s="11">
        <v>541</v>
      </c>
      <c r="I23" s="11">
        <v>1293</v>
      </c>
      <c r="J23" s="11">
        <v>474</v>
      </c>
      <c r="K23" s="11">
        <v>74</v>
      </c>
      <c r="L23" s="11">
        <v>52</v>
      </c>
      <c r="M23" s="11">
        <v>44</v>
      </c>
      <c r="N23" s="11">
        <v>16387</v>
      </c>
      <c r="O23" s="29"/>
    </row>
    <row r="24" spans="1:16" x14ac:dyDescent="0.2">
      <c r="A24" s="9" t="s">
        <v>31</v>
      </c>
      <c r="B24" s="12">
        <v>165791</v>
      </c>
      <c r="C24" s="12">
        <v>165988</v>
      </c>
      <c r="D24" s="12">
        <v>195546</v>
      </c>
      <c r="E24" s="11">
        <v>153564</v>
      </c>
      <c r="F24" s="11">
        <v>170459</v>
      </c>
      <c r="G24" s="11">
        <v>136342</v>
      </c>
      <c r="H24" s="11">
        <v>125121</v>
      </c>
      <c r="I24" s="11">
        <v>150171</v>
      </c>
      <c r="J24" s="11">
        <v>125121</v>
      </c>
      <c r="K24" s="11">
        <v>582</v>
      </c>
      <c r="L24" s="11">
        <v>246</v>
      </c>
      <c r="M24" s="11">
        <v>313</v>
      </c>
      <c r="N24" s="11">
        <f t="shared" si="0"/>
        <v>1389244</v>
      </c>
      <c r="O24" s="29"/>
    </row>
    <row r="25" spans="1:16" x14ac:dyDescent="0.2">
      <c r="A25" s="9" t="s">
        <v>32</v>
      </c>
      <c r="B25" s="19">
        <v>18454</v>
      </c>
      <c r="C25" s="19">
        <v>5702</v>
      </c>
      <c r="D25" s="19">
        <v>2981</v>
      </c>
      <c r="E25" s="19">
        <v>1813</v>
      </c>
      <c r="F25" s="11">
        <v>1734</v>
      </c>
      <c r="G25" s="11">
        <v>1309</v>
      </c>
      <c r="H25" s="11">
        <v>1235</v>
      </c>
      <c r="I25" s="11">
        <v>1430</v>
      </c>
      <c r="J25" s="11">
        <v>135</v>
      </c>
      <c r="K25" s="11">
        <v>78</v>
      </c>
      <c r="L25" s="11">
        <v>59</v>
      </c>
      <c r="M25" s="11">
        <v>47</v>
      </c>
      <c r="N25" s="11">
        <f t="shared" si="0"/>
        <v>34977</v>
      </c>
      <c r="O25" s="25"/>
    </row>
    <row r="26" spans="1:16" x14ac:dyDescent="0.2">
      <c r="A26" s="9" t="s">
        <v>35</v>
      </c>
      <c r="B26" s="19">
        <v>57002</v>
      </c>
      <c r="C26" s="19">
        <v>69191</v>
      </c>
      <c r="D26" s="19">
        <v>100992</v>
      </c>
      <c r="E26" s="19">
        <v>76535</v>
      </c>
      <c r="F26" s="11">
        <v>83432</v>
      </c>
      <c r="G26" s="11">
        <v>68482</v>
      </c>
      <c r="H26" s="11">
        <v>66817</v>
      </c>
      <c r="I26" s="11">
        <v>84896</v>
      </c>
      <c r="J26" s="11">
        <v>18174</v>
      </c>
      <c r="K26" s="11">
        <v>315</v>
      </c>
      <c r="L26" s="11">
        <v>278</v>
      </c>
      <c r="M26" s="11">
        <v>301</v>
      </c>
      <c r="N26" s="11">
        <f t="shared" si="0"/>
        <v>626415</v>
      </c>
      <c r="O26" s="25"/>
    </row>
    <row r="27" spans="1:16" x14ac:dyDescent="0.2">
      <c r="A27" s="9" t="s">
        <v>33</v>
      </c>
      <c r="B27" s="19">
        <v>54677</v>
      </c>
      <c r="C27" s="19">
        <v>67461</v>
      </c>
      <c r="D27" s="19">
        <v>95158</v>
      </c>
      <c r="E27" s="19">
        <v>73089</v>
      </c>
      <c r="F27" s="11">
        <v>68916</v>
      </c>
      <c r="G27" s="11">
        <v>80006</v>
      </c>
      <c r="H27" s="11">
        <v>65706</v>
      </c>
      <c r="I27" s="11">
        <v>84222</v>
      </c>
      <c r="J27" s="11">
        <v>18256</v>
      </c>
      <c r="K27" s="11">
        <v>499</v>
      </c>
      <c r="L27" s="11">
        <v>495</v>
      </c>
      <c r="M27" s="11">
        <v>428</v>
      </c>
      <c r="N27" s="11">
        <f t="shared" si="0"/>
        <v>608913</v>
      </c>
      <c r="O27" s="25"/>
    </row>
    <row r="28" spans="1:16" x14ac:dyDescent="0.2">
      <c r="A28" s="9" t="s">
        <v>34</v>
      </c>
      <c r="B28" s="30">
        <v>16.600000000000001</v>
      </c>
      <c r="C28" s="30">
        <v>20.5</v>
      </c>
      <c r="D28" s="30">
        <v>28.4</v>
      </c>
      <c r="E28" s="30">
        <v>21.8</v>
      </c>
      <c r="F28" s="14">
        <v>20.5</v>
      </c>
      <c r="G28" s="14">
        <v>24.1</v>
      </c>
      <c r="H28" s="14">
        <v>19.8</v>
      </c>
      <c r="I28" s="14">
        <v>25.7</v>
      </c>
      <c r="J28" s="14">
        <v>6</v>
      </c>
      <c r="K28" s="14">
        <v>0.49</v>
      </c>
      <c r="L28" s="31">
        <v>0.6</v>
      </c>
      <c r="M28" s="14">
        <v>0.3</v>
      </c>
      <c r="N28" s="14">
        <v>184.7</v>
      </c>
      <c r="O28" s="25"/>
    </row>
    <row r="29" spans="1:16" x14ac:dyDescent="0.2">
      <c r="A29" s="9" t="s">
        <v>36</v>
      </c>
      <c r="B29" s="19">
        <v>728</v>
      </c>
      <c r="C29" s="19">
        <v>132</v>
      </c>
      <c r="D29" s="19">
        <v>101</v>
      </c>
      <c r="E29" s="19">
        <v>45</v>
      </c>
      <c r="F29" s="19">
        <v>38</v>
      </c>
      <c r="G29" s="19">
        <v>24</v>
      </c>
      <c r="H29" s="11">
        <v>10</v>
      </c>
      <c r="I29" s="11">
        <v>9</v>
      </c>
      <c r="J29" s="11">
        <v>7</v>
      </c>
      <c r="K29" s="11">
        <v>3</v>
      </c>
      <c r="L29" s="11">
        <v>7</v>
      </c>
      <c r="M29" s="11">
        <v>1</v>
      </c>
      <c r="N29" s="11">
        <f t="shared" si="0"/>
        <v>1105</v>
      </c>
      <c r="O29" s="25"/>
    </row>
    <row r="30" spans="1:16" x14ac:dyDescent="0.2">
      <c r="A30" s="9" t="s">
        <v>37</v>
      </c>
      <c r="B30" s="19">
        <v>41190</v>
      </c>
      <c r="C30" s="19">
        <v>31226</v>
      </c>
      <c r="D30" s="19">
        <v>20224</v>
      </c>
      <c r="E30" s="19">
        <v>2509</v>
      </c>
      <c r="F30" s="19">
        <v>1326</v>
      </c>
      <c r="G30" s="19">
        <v>731</v>
      </c>
      <c r="H30" s="11">
        <v>157</v>
      </c>
      <c r="I30" s="11">
        <v>49</v>
      </c>
      <c r="J30" s="11">
        <v>154</v>
      </c>
      <c r="K30" s="11">
        <v>79</v>
      </c>
      <c r="L30" s="11">
        <v>68</v>
      </c>
      <c r="M30" s="11">
        <v>34</v>
      </c>
      <c r="N30" s="11">
        <f t="shared" si="0"/>
        <v>97747</v>
      </c>
      <c r="O30" s="25"/>
    </row>
    <row r="31" spans="1:16" x14ac:dyDescent="0.2">
      <c r="A31" s="9" t="s">
        <v>38</v>
      </c>
      <c r="B31" s="19">
        <v>40488</v>
      </c>
      <c r="C31" s="19">
        <v>30647</v>
      </c>
      <c r="D31" s="19">
        <v>17236</v>
      </c>
      <c r="E31" s="19">
        <v>1517</v>
      </c>
      <c r="F31" s="19">
        <v>1037</v>
      </c>
      <c r="G31" s="19">
        <v>780</v>
      </c>
      <c r="H31" s="11">
        <v>153</v>
      </c>
      <c r="I31" s="11">
        <v>57</v>
      </c>
      <c r="J31" s="11">
        <v>45</v>
      </c>
      <c r="K31" s="11">
        <v>8</v>
      </c>
      <c r="L31" s="11">
        <v>9</v>
      </c>
      <c r="M31" s="11">
        <v>6</v>
      </c>
      <c r="N31" s="11">
        <f t="shared" si="0"/>
        <v>91983</v>
      </c>
      <c r="O31" s="25"/>
    </row>
    <row r="32" spans="1:16" x14ac:dyDescent="0.2">
      <c r="A32" s="9" t="s">
        <v>41</v>
      </c>
      <c r="B32" s="30">
        <v>11714.6</v>
      </c>
      <c r="C32" s="30">
        <v>8616.9</v>
      </c>
      <c r="D32" s="30">
        <v>4890.8999999999996</v>
      </c>
      <c r="E32" s="30">
        <v>434.2</v>
      </c>
      <c r="F32" s="30">
        <v>287.60000000000002</v>
      </c>
      <c r="G32" s="30">
        <f>218196/1000</f>
        <v>218.196</v>
      </c>
      <c r="H32" s="14">
        <v>47.8</v>
      </c>
      <c r="I32" s="14">
        <v>16.7</v>
      </c>
      <c r="J32" s="14">
        <v>15</v>
      </c>
      <c r="K32" s="14">
        <v>4.7</v>
      </c>
      <c r="L32" s="14">
        <v>2.5</v>
      </c>
      <c r="M32" s="14">
        <v>2.7</v>
      </c>
      <c r="N32" s="14">
        <v>26.3</v>
      </c>
      <c r="O32" s="25"/>
    </row>
    <row r="33" spans="1:15" x14ac:dyDescent="0.2">
      <c r="A33" s="9" t="s">
        <v>20</v>
      </c>
      <c r="B33" s="20">
        <v>203</v>
      </c>
      <c r="C33" s="20">
        <v>171</v>
      </c>
      <c r="D33" s="20">
        <v>312</v>
      </c>
      <c r="E33" s="21">
        <v>435</v>
      </c>
      <c r="F33" s="11">
        <v>144</v>
      </c>
      <c r="G33" s="11">
        <v>186</v>
      </c>
      <c r="H33" s="11">
        <v>165</v>
      </c>
      <c r="I33" s="11">
        <v>148</v>
      </c>
      <c r="J33" s="11">
        <v>205</v>
      </c>
      <c r="K33" s="11">
        <v>110</v>
      </c>
      <c r="L33" s="11">
        <v>160</v>
      </c>
      <c r="M33" s="11">
        <v>61</v>
      </c>
      <c r="N33" s="11">
        <v>2300</v>
      </c>
      <c r="O33" s="25"/>
    </row>
    <row r="34" spans="1:15" x14ac:dyDescent="0.2">
      <c r="A34" s="9" t="s">
        <v>21</v>
      </c>
      <c r="B34" s="20">
        <v>107</v>
      </c>
      <c r="C34" s="20">
        <v>91</v>
      </c>
      <c r="D34" s="20">
        <v>199</v>
      </c>
      <c r="E34" s="21">
        <v>268</v>
      </c>
      <c r="F34" s="11">
        <v>87</v>
      </c>
      <c r="G34" s="11">
        <v>147</v>
      </c>
      <c r="H34" s="11">
        <v>117</v>
      </c>
      <c r="I34" s="11">
        <v>97</v>
      </c>
      <c r="J34" s="11">
        <v>83</v>
      </c>
      <c r="K34" s="11">
        <v>84</v>
      </c>
      <c r="L34" s="11">
        <v>68</v>
      </c>
      <c r="M34" s="11">
        <v>23</v>
      </c>
      <c r="N34" s="11">
        <f t="shared" si="0"/>
        <v>1371</v>
      </c>
      <c r="O34" s="25"/>
    </row>
    <row r="35" spans="1:15" x14ac:dyDescent="0.2">
      <c r="A35" s="9" t="s">
        <v>29</v>
      </c>
      <c r="B35" s="21">
        <v>8545</v>
      </c>
      <c r="C35" s="21">
        <v>8371</v>
      </c>
      <c r="D35" s="21">
        <v>8816</v>
      </c>
      <c r="E35" s="21">
        <v>7367</v>
      </c>
      <c r="F35" s="11">
        <v>6778</v>
      </c>
      <c r="G35" s="11">
        <v>7404</v>
      </c>
      <c r="H35" s="11">
        <v>5759</v>
      </c>
      <c r="I35" s="11">
        <v>6017</v>
      </c>
      <c r="J35" s="11">
        <v>3467</v>
      </c>
      <c r="K35" s="11">
        <v>1885</v>
      </c>
      <c r="L35" s="11">
        <v>2563</v>
      </c>
      <c r="M35" s="11">
        <v>2350</v>
      </c>
      <c r="N35" s="11">
        <f t="shared" si="0"/>
        <v>69322</v>
      </c>
      <c r="O35" s="25"/>
    </row>
    <row r="36" spans="1:15" x14ac:dyDescent="0.2">
      <c r="A36" s="9" t="s">
        <v>30</v>
      </c>
      <c r="B36" s="21">
        <v>2291</v>
      </c>
      <c r="C36" s="21">
        <v>2191</v>
      </c>
      <c r="D36" s="21">
        <v>2324</v>
      </c>
      <c r="E36" s="21">
        <v>1894</v>
      </c>
      <c r="F36" s="11">
        <v>1699</v>
      </c>
      <c r="G36" s="11">
        <v>1857</v>
      </c>
      <c r="H36" s="11">
        <v>1459</v>
      </c>
      <c r="I36" s="11">
        <v>1437</v>
      </c>
      <c r="J36" s="11">
        <v>801</v>
      </c>
      <c r="K36" s="11">
        <v>475</v>
      </c>
      <c r="L36" s="11">
        <v>664</v>
      </c>
      <c r="M36" s="11">
        <v>524</v>
      </c>
      <c r="N36" s="11">
        <f t="shared" si="0"/>
        <v>17616</v>
      </c>
      <c r="O36" s="25"/>
    </row>
    <row r="37" spans="1:15" x14ac:dyDescent="0.2">
      <c r="A37" s="22"/>
      <c r="B37" s="22"/>
      <c r="C37" s="22"/>
      <c r="D37" s="22"/>
      <c r="E37" s="22"/>
      <c r="F37" s="22"/>
    </row>
    <row r="38" spans="1:15" x14ac:dyDescent="0.2">
      <c r="A38" s="22"/>
    </row>
    <row r="39" spans="1:15" x14ac:dyDescent="0.2">
      <c r="A39" s="32">
        <v>45107</v>
      </c>
      <c r="L39" s="24"/>
    </row>
    <row r="41" spans="1:15" x14ac:dyDescent="0.2">
      <c r="I41" s="7"/>
    </row>
    <row r="42" spans="1:15" x14ac:dyDescent="0.2">
      <c r="I42" s="23"/>
    </row>
  </sheetData>
  <mergeCells count="5">
    <mergeCell ref="A5:N5"/>
    <mergeCell ref="A1:N1"/>
    <mergeCell ref="A3:N3"/>
    <mergeCell ref="A2:N2"/>
    <mergeCell ref="O21:P21"/>
  </mergeCells>
  <phoneticPr fontId="0" type="noConversion"/>
  <printOptions horizontalCentered="1" verticalCentered="1"/>
  <pageMargins left="0.18" right="0.18" top="0" bottom="0" header="0.34" footer="1.1299999999999999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Sheet1!Print_Area</vt:lpstr>
      <vt:lpstr>Sheet1!TABLE</vt:lpstr>
      <vt:lpstr>Sheet1!TABLE_3</vt:lpstr>
      <vt:lpstr>Sheet1!TABLE_5</vt:lpstr>
    </vt:vector>
  </TitlesOfParts>
  <Company>RI DLT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Kristine Broadmeadow</dc:creator>
  <cp:lastModifiedBy>Dutilly, Lisa (DLT)</cp:lastModifiedBy>
  <cp:lastPrinted>2022-01-27T18:34:50Z</cp:lastPrinted>
  <dcterms:created xsi:type="dcterms:W3CDTF">2003-02-07T16:49:43Z</dcterms:created>
  <dcterms:modified xsi:type="dcterms:W3CDTF">2023-07-03T20:01:07Z</dcterms:modified>
</cp:coreProperties>
</file>